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9 Gastos por concepto de viáticos (Falta Subirlos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24" i="1" l="1"/>
  <c r="AA23" i="1"/>
  <c r="AA22" i="1"/>
  <c r="AA21" i="1"/>
  <c r="AA20" i="1"/>
  <c r="AA18" i="1"/>
  <c r="AA16" i="1"/>
  <c r="AA15" i="1"/>
  <c r="AA10" i="1"/>
  <c r="AA9" i="1"/>
  <c r="P24" i="1"/>
  <c r="P23" i="1"/>
  <c r="P22" i="1"/>
  <c r="P21" i="1"/>
  <c r="P20" i="1"/>
  <c r="P18" i="1"/>
  <c r="P16" i="1"/>
  <c r="P15" i="1"/>
  <c r="P14" i="1"/>
  <c r="P13" i="1"/>
  <c r="P11" i="1"/>
  <c r="P10" i="1"/>
  <c r="P9" i="1"/>
  <c r="P8" i="1"/>
</calcChain>
</file>

<file path=xl/sharedStrings.xml><?xml version="1.0" encoding="utf-8"?>
<sst xmlns="http://schemas.openxmlformats.org/spreadsheetml/2006/main" count="518" uniqueCount="214">
  <si>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</si>
  <si>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</si>
  <si>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</si>
  <si>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</si>
  <si>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</si>
  <si>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</si>
  <si>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</si>
  <si>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</si>
  <si>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</si>
  <si>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</si>
  <si>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</si>
  <si>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</si>
  <si>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</si>
  <si>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</si>
  <si>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</si>
  <si>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</si>
  <si>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</si>
  <si>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</si>
  <si>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</si>
  <si>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</si>
  <si>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</si>
  <si>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</si>
  <si>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</si>
  <si>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</si>
  <si>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</si>
  <si>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</si>
  <si>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</si>
  <si>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</si>
  <si>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</si>
  <si>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</si>
  <si>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</si>
  <si>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</si>
  <si>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</si>
  <si>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</si>
  <si>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</si>
  <si>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</si>
  <si>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</si>
  <si>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</si>
  <si>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</si>
  <si>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</si>
  <si>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</si>
  <si>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</si>
  <si>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</si>
  <si>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</si>
  <si>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</si>
  <si>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</si>
  <si>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</si>
  <si>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</si>
  <si>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</si>
  <si>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</si>
  <si>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</si>
  <si>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</si>
  <si>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</si>
  <si>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</si>
  <si>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</si>
  <si>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</si>
  <si>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</si>
  <si>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</si>
  <si>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</si>
  <si>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</si>
  <si>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</si>
  <si>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</si>
  <si>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</si>
  <si>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</si>
  <si>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</si>
  <si>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</si>
  <si>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</si>
  <si>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</si>
  <si>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</si>
  <si>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</si>
  <si>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</si>
  <si>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</si>
  <si>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</si>
  <si>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</si>
  <si>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</si>
  <si>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</si>
  <si>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</si>
  <si>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</si>
  <si>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</si>
  <si>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</si>
  <si>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</si>
  <si>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</si>
  <si>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</si>
  <si>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</si>
  <si>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</si>
  <si>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</si>
  <si>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</si>
  <si>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</si>
  <si>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</si>
  <si>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</si>
  <si>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</si>
  <si>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</si>
  <si>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</si>
  <si>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</si>
  <si>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</si>
  <si>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</si>
  <si>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</si>
  <si>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</si>
  <si>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</si>
  <si>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</si>
  <si>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</si>
  <si>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</si>
  <si>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</si>
  <si>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</si>
  <si>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</si>
  <si>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</si>
  <si>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</si>
  <si>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</si>
  <si>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</si>
  <si>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</si>
  <si>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</si>
  <si>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</si>
  <si>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</si>
  <si>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</si>
  <si>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</si>
  <si>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</si>
  <si>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Departamento de Finanzas</t>
  </si>
  <si>
    <t>Dirección General</t>
  </si>
  <si>
    <t>Ciudad de México</t>
  </si>
  <si>
    <t>Viáticos Nacionales para Servidores Públicos en el Desempeño de Funciones</t>
  </si>
  <si>
    <t xml:space="preserve">Director General                                  </t>
  </si>
  <si>
    <t>Orantes</t>
  </si>
  <si>
    <t>Subdirección Comercial</t>
  </si>
  <si>
    <t xml:space="preserve">Asesor de la Subdirección Comercial               </t>
  </si>
  <si>
    <t>Zepeda</t>
  </si>
  <si>
    <t>Anaya</t>
  </si>
  <si>
    <t>Guanajuato</t>
  </si>
  <si>
    <t>Jose Arturo</t>
  </si>
  <si>
    <t>Avalos</t>
  </si>
  <si>
    <t>Julio César</t>
  </si>
  <si>
    <t>Visita a oficinas del IMSS y TICSA</t>
  </si>
  <si>
    <t>Reunión de trabajo sobre PTAR Atapaneo</t>
  </si>
  <si>
    <t>Visita de SEDATU para gestión de recursos</t>
  </si>
  <si>
    <t>Asistente Operativo A</t>
  </si>
  <si>
    <t>Subdirección de producción</t>
  </si>
  <si>
    <t>Ernesto</t>
  </si>
  <si>
    <t>Ponce de León</t>
  </si>
  <si>
    <t>Rodríguez</t>
  </si>
  <si>
    <t>Celaya</t>
  </si>
  <si>
    <t>Congreso de Metrología y Normalización</t>
  </si>
  <si>
    <t>Encargado Administrativo E</t>
  </si>
  <si>
    <t>Fernando Serafín</t>
  </si>
  <si>
    <t>Duarte</t>
  </si>
  <si>
    <t>Zamudio</t>
  </si>
  <si>
    <t>Jefe Oficina de Bacteriología</t>
  </si>
  <si>
    <t>Sergio</t>
  </si>
  <si>
    <t>López</t>
  </si>
  <si>
    <t>Gómez</t>
  </si>
  <si>
    <t>Blanca Estela</t>
  </si>
  <si>
    <t>Chávez</t>
  </si>
  <si>
    <t>Valdovines</t>
  </si>
  <si>
    <t>Asistente Operativo C</t>
  </si>
  <si>
    <t>Erik Benjamín</t>
  </si>
  <si>
    <t>Raya</t>
  </si>
  <si>
    <t>Gallegos</t>
  </si>
  <si>
    <t>Roberto</t>
  </si>
  <si>
    <t>Zamora</t>
  </si>
  <si>
    <t>Jefa Ofna Lab Absorción Atómica</t>
  </si>
  <si>
    <t>Miroslava</t>
  </si>
  <si>
    <t>Patiño</t>
  </si>
  <si>
    <t>Mora</t>
  </si>
  <si>
    <t xml:space="preserve">Reunión en BANOBRAS </t>
  </si>
  <si>
    <t>Reunión en CONAGUA</t>
  </si>
  <si>
    <t>Supervisor-C</t>
  </si>
  <si>
    <t>Subdirección administrativa</t>
  </si>
  <si>
    <t>Juana Mariela</t>
  </si>
  <si>
    <t>González</t>
  </si>
  <si>
    <t>Vallejo</t>
  </si>
  <si>
    <t>Acuitzio del Canje</t>
  </si>
  <si>
    <t>Telleres por el Día Mundial del Medio Ambiente</t>
  </si>
  <si>
    <t>Asistencia a taller técnico de captura de metano en PTAR´s: tecnologías y rentabilidad</t>
  </si>
  <si>
    <t>Auxiliar de la Dirección-B</t>
  </si>
  <si>
    <t>Dirección general</t>
  </si>
  <si>
    <t>Méndez</t>
  </si>
  <si>
    <t>Salgado</t>
  </si>
  <si>
    <t>Asistencia a curso Normatividad en contratación de adquisiciones, arrendamientos y servicios (SHCP)</t>
  </si>
  <si>
    <t>Jefe Ofna Control de Programas</t>
  </si>
  <si>
    <t>Rocío Edith</t>
  </si>
  <si>
    <t>Herrera</t>
  </si>
  <si>
    <t>http://morelos.morelia.gob.mx/ArchivosTranspOOAPAS\Art3519\InfPub\FraccIX/Informe 1(2do19).pdf</t>
  </si>
  <si>
    <t>http://morelos.morelia.gob.mx/ArchivosTranspOOAPAS\Art3519\InfPub\FraccIX/Comprobantes 1(2do19).pdf</t>
  </si>
  <si>
    <t>http://morelos.morelia.gob.mx/ArchivosTranspOOAPAS\Art3519\InfPub\FraccIX/Comprobantes 2(2do19).pdf</t>
  </si>
  <si>
    <t>http://morelos.morelia.gob.mx/ArchivosTranspOOAPAS\Art3519\InfPub\FraccIX/Comprobantes 3(2do19).pdf</t>
  </si>
  <si>
    <t>http://morelos.morelia.gob.mx/ArchivosTranspOOAPAS\Art3519\InfPub\FraccIX/Comprobantes 4(2do19).pdf</t>
  </si>
  <si>
    <t>http://morelos.morelia.gob.mx/ArchivosTranspOOAPAS\Art3519\InfPub\FraccIX/Comprobantes 5(2do19).pdf</t>
  </si>
  <si>
    <t>http://morelos.morelia.gob.mx/ArchivosTranspOOAPAS\Art3519\InfPub\FraccIX/Comprobantes 6(2do19).pdf</t>
  </si>
  <si>
    <t>http://morelos.morelia.gob.mx/ArchivosTranspOOAPAS\Art3519\InfPub\FraccIX/Comprobantes 7(2do19).pdf</t>
  </si>
  <si>
    <t>http://morelos.morelia.gob.mx/ArchivosTranspOOAPAS\Art3519\InfPub\FraccIX/Comprobantes 8(2do19).pdf</t>
  </si>
  <si>
    <t>http://morelos.morelia.gob.mx/ArchivosTranspOOAPAS\Art3519\InfPub\FraccIX/Comprobantes 9(2do19).pdf</t>
  </si>
  <si>
    <t>http://morelos.morelia.gob.mx/ArchivosTranspOOAPAS\Art3519\InfPub\FraccIX/Comprobantes 10(2do19).pdf</t>
  </si>
  <si>
    <t>http://morelos.morelia.gob.mx/ArchivosTranspOOAPAS\Art3519\InfPub\FraccIX/Comprobantes 11(2do19).pdf</t>
  </si>
  <si>
    <t>http://morelos.morelia.gob.mx/ArchivosTranspOOAPAS\Art3519\InfPub\FraccIX/Comprobantes 12(2do19).pdf</t>
  </si>
  <si>
    <t>http://morelos.morelia.gob.mx/ArchivosTranspOOAPAS\Art3519\InfPub\FraccIX/Comprobantes 13(2do19).pdf</t>
  </si>
  <si>
    <t>http://morelos.morelia.gob.mx/ArchivosTranspOOAPAS\Art3519\InfPub\FraccIX/Comprobantes 14(2do19).pdf</t>
  </si>
  <si>
    <t>http://morelos.morelia.gob.mx/ArchivosTranspOOAPAS\Art3519\InfPub\FraccIX/Comprobantes 15(2do19).pdf</t>
  </si>
  <si>
    <t>http://morelos.morelia.gob.mx/ArchivosTranspOOAPAS\Art3519\InfPub\FraccIX/Comprobantes 16(2do19).pdf</t>
  </si>
  <si>
    <t>http://morelos.morelia.gob.mx/ArchivosTranspOOAPAS\Art3519\InfPub\FraccIX/Comprobantes 17(2do19).pdf</t>
  </si>
  <si>
    <t>http://morelos.morelia.gob.mx/ArchivosTranspOOAPAS\Art3519\InfPub\FraccIX/Informe 2(2do19).pdf</t>
  </si>
  <si>
    <t>http://morelos.morelia.gob.mx/ArchivosTranspOOAPAS\Art3519\InfPub\FraccIX/Informe 3(2do19).pdf</t>
  </si>
  <si>
    <t>http://morelos.morelia.gob.mx/ArchivosTranspOOAPAS\Art3519\InfPub\FraccIX/Informe 4(2do19).pdf</t>
  </si>
  <si>
    <t>http://morelos.morelia.gob.mx/ArchivosTranspOOAPAS\Art3519\InfPub\FraccIX/Informe 5(2do19).pdf</t>
  </si>
  <si>
    <t>http://morelos.morelia.gob.mx/ArchivosTranspOOAPAS\Art3519\InfPub\FraccIX/Informe 6(2do19).pdf</t>
  </si>
  <si>
    <t>http://morelos.morelia.gob.mx/ArchivosTranspOOAPAS\Art3519\InfPub\FraccIX/Informe 7(2do19).pdf</t>
  </si>
  <si>
    <t>http://morelos.morelia.gob.mx/ArchivosTranspOOAPAS\Art3519\InfPub\FraccIX/Informe 8(2do19).pdf</t>
  </si>
  <si>
    <t>http://morelos.morelia.gob.mx/ArchivosTranspOOAPAS\Art3519\InfPub\FraccIX/Informe 9(2do19).pdf</t>
  </si>
  <si>
    <t>http://morelos.morelia.gob.mx/ArchivosTranspOOAPAS\Art3519\InfPub\FraccIX/Informe 10(2do19).pdf</t>
  </si>
  <si>
    <t>http://morelos.morelia.gob.mx/ArchivosTranspOOAPAS\Art3519\InfPub\FraccIX/Informe 11(2do19).pdf</t>
  </si>
  <si>
    <t>http://morelos.morelia.gob.mx/ArchivosTranspOOAPAS\Art3519\InfPub\FraccIX/Informe 12(2do19).pdf</t>
  </si>
  <si>
    <t>http://morelos.morelia.gob.mx/ArchivosTranspOOAPAS\Art3519\InfPub\FraccIX/Informe 13(2do19).pdf</t>
  </si>
  <si>
    <t>http://morelos.morelia.gob.mx/ArchivosTranspOOAPAS\Art3519\InfPub\FraccIX/Informe 14(2do19).pdf</t>
  </si>
  <si>
    <t>http://morelos.morelia.gob.mx/ArchivosTranspOOAPAS\Art3519\InfPub\FraccIX/Informe 15(2do19).pdf</t>
  </si>
  <si>
    <t>http://morelos.morelia.gob.mx/ArchivosTranspOOAPAS\Art3519\InfPub\FraccIX/Informe 16(2do19).pdf</t>
  </si>
  <si>
    <t>http://morelos.morelia.gob.mx/ArchivosTranspOOAPAS\Art3519\InfPub\FraccIX/Informe 17(2do19).pdf</t>
  </si>
  <si>
    <t>http://morelos.morelia.gob.mx/ArchivosTranspOOAPAS\Art3519\InfPub\FraccIX/Manual de Lineamientos y 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</si>
</sst>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25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2" fontId="4" fillId="2" borderId="1" xfId="2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Informe%208(2do19).pdf" TargetMode="External"/><Relationship Id="rId13" Type="http://schemas.openxmlformats.org/officeDocument/2006/relationships/hyperlink" Target="http://morelos.morelia.gob.mx/ArchivosTranspOOAPAS/Art3519/InfPub/FraccIX/Informe%2013(2do19).pdf" TargetMode="External"/><Relationship Id="rId18" Type="http://schemas.openxmlformats.org/officeDocument/2006/relationships/hyperlink" Target="http://morelos.morelia.gob.mx/ArchivosTranspOOAPAS/Art3519/InfPub/FraccIX/Manual%20de%20Lineamientos%20y%20Procedimientos.pdf" TargetMode="External"/><Relationship Id="rId26" Type="http://schemas.openxmlformats.org/officeDocument/2006/relationships/hyperlink" Target="http://morelos.morelia.gob.mx/ArchivosTranspOOAPAS/Art3519/InfPub/FraccIX/Manual%20de%20Lineamientos%20y%20Procedimientos.pdf" TargetMode="External"/><Relationship Id="rId3" Type="http://schemas.openxmlformats.org/officeDocument/2006/relationships/hyperlink" Target="http://morelos.morelia.gob.mx/ArchivosTranspOOAPAS/Art3519/InfPub/FraccIX/Informe%203(2do19).pdf" TargetMode="External"/><Relationship Id="rId21" Type="http://schemas.openxmlformats.org/officeDocument/2006/relationships/hyperlink" Target="http://morelos.morelia.gob.mx/ArchivosTranspOOAPAS/Art3519/InfPub/FraccIX/Manual%20de%20Lineamientos%20y%20Procedimientos.pdf" TargetMode="External"/><Relationship Id="rId34" Type="http://schemas.openxmlformats.org/officeDocument/2006/relationships/hyperlink" Target="http://morelos.morelia.gob.mx/ArchivosTranspOOAPAS/Art3519/InfPub/FraccIX/Manual%20de%20Lineamientos%20y%20Procedimientos.pdf" TargetMode="External"/><Relationship Id="rId7" Type="http://schemas.openxmlformats.org/officeDocument/2006/relationships/hyperlink" Target="http://morelos.morelia.gob.mx/ArchivosTranspOOAPAS/Art3519/InfPub/FraccIX/Informe%207(2do19).pdf" TargetMode="External"/><Relationship Id="rId12" Type="http://schemas.openxmlformats.org/officeDocument/2006/relationships/hyperlink" Target="http://morelos.morelia.gob.mx/ArchivosTranspOOAPAS/Art3519/InfPub/FraccIX/Informe%2012(2do19).pdf" TargetMode="External"/><Relationship Id="rId17" Type="http://schemas.openxmlformats.org/officeDocument/2006/relationships/hyperlink" Target="http://morelos.morelia.gob.mx/ArchivosTranspOOAPAS/Art3519/InfPub/FraccIX/Informe%2017(2do19).pdf" TargetMode="External"/><Relationship Id="rId25" Type="http://schemas.openxmlformats.org/officeDocument/2006/relationships/hyperlink" Target="http://morelos.morelia.gob.mx/ArchivosTranspOOAPAS/Art3519/InfPub/FraccIX/Manual%20de%20Lineamientos%20y%20Procedimientos.pdf" TargetMode="External"/><Relationship Id="rId33" Type="http://schemas.openxmlformats.org/officeDocument/2006/relationships/hyperlink" Target="http://morelos.morelia.gob.mx/ArchivosTranspOOAPAS/Art3519/InfPub/FraccIX/Manual%20de%20Lineamientos%20y%20Procedimientos.pdf" TargetMode="External"/><Relationship Id="rId2" Type="http://schemas.openxmlformats.org/officeDocument/2006/relationships/hyperlink" Target="http://morelos.morelia.gob.mx/ArchivosTranspOOAPAS/Art3519/InfPub/FraccIX/Informe%202(2do19).pdf" TargetMode="External"/><Relationship Id="rId16" Type="http://schemas.openxmlformats.org/officeDocument/2006/relationships/hyperlink" Target="http://morelos.morelia.gob.mx/ArchivosTranspOOAPAS/Art3519/InfPub/FraccIX/Informe%2016(2do19).pdf" TargetMode="External"/><Relationship Id="rId20" Type="http://schemas.openxmlformats.org/officeDocument/2006/relationships/hyperlink" Target="http://morelos.morelia.gob.mx/ArchivosTranspOOAPAS/Art3519/InfPub/FraccIX/Manual%20de%20Lineamientos%20y%20Procedimientos.pdf" TargetMode="External"/><Relationship Id="rId29" Type="http://schemas.openxmlformats.org/officeDocument/2006/relationships/hyperlink" Target="http://morelos.morelia.gob.mx/ArchivosTranspOOAPAS/Art3519/InfPub/FraccIX/Manual%20de%20Lineamientos%20y%20Procedimientos.pdf" TargetMode="External"/><Relationship Id="rId1" Type="http://schemas.openxmlformats.org/officeDocument/2006/relationships/hyperlink" Target="http://morelos.morelia.gob.mx/ArchivosTranspOOAPAS/Art3519/InfPub/FraccIX/Informe%201(2do19).pdf" TargetMode="External"/><Relationship Id="rId6" Type="http://schemas.openxmlformats.org/officeDocument/2006/relationships/hyperlink" Target="http://morelos.morelia.gob.mx/ArchivosTranspOOAPAS/Art3519/InfPub/FraccIX/Informe%206(2do19).pdf" TargetMode="External"/><Relationship Id="rId11" Type="http://schemas.openxmlformats.org/officeDocument/2006/relationships/hyperlink" Target="http://morelos.morelia.gob.mx/ArchivosTranspOOAPAS/Art3519/InfPub/FraccIX/Informe%2011(2do19).pdf" TargetMode="External"/><Relationship Id="rId24" Type="http://schemas.openxmlformats.org/officeDocument/2006/relationships/hyperlink" Target="http://morelos.morelia.gob.mx/ArchivosTranspOOAPAS/Art3519/InfPub/FraccIX/Manual%20de%20Lineamientos%20y%20Procedimientos.pdf" TargetMode="External"/><Relationship Id="rId32" Type="http://schemas.openxmlformats.org/officeDocument/2006/relationships/hyperlink" Target="http://morelos.morelia.gob.mx/ArchivosTranspOOAPAS/Art3519/InfPub/FraccIX/Manual%20de%20Lineamientos%20y%20Procedimientos.pdf" TargetMode="External"/><Relationship Id="rId5" Type="http://schemas.openxmlformats.org/officeDocument/2006/relationships/hyperlink" Target="http://morelos.morelia.gob.mx/ArchivosTranspOOAPAS/Art3519/InfPub/FraccIX/Informe%205(2do19).pdf" TargetMode="External"/><Relationship Id="rId15" Type="http://schemas.openxmlformats.org/officeDocument/2006/relationships/hyperlink" Target="http://morelos.morelia.gob.mx/ArchivosTranspOOAPAS/Art3519/InfPub/FraccIX/Informe%2015(2do19).pdf" TargetMode="External"/><Relationship Id="rId23" Type="http://schemas.openxmlformats.org/officeDocument/2006/relationships/hyperlink" Target="http://morelos.morelia.gob.mx/ArchivosTranspOOAPAS/Art3519/InfPub/FraccIX/Manual%20de%20Lineamientos%20y%20Procedimientos.pdf" TargetMode="External"/><Relationship Id="rId28" Type="http://schemas.openxmlformats.org/officeDocument/2006/relationships/hyperlink" Target="http://morelos.morelia.gob.mx/ArchivosTranspOOAPAS/Art3519/InfPub/FraccIX/Manual%20de%20Lineamientos%20y%20Procedimientos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morelos.morelia.gob.mx/ArchivosTranspOOAPAS/Art3519/InfPub/FraccIX/Informe%2010(2do19).pdf" TargetMode="External"/><Relationship Id="rId19" Type="http://schemas.openxmlformats.org/officeDocument/2006/relationships/hyperlink" Target="http://morelos.morelia.gob.mx/ArchivosTranspOOAPAS/Art3519/InfPub/FraccIX/Manual%20de%20Lineamientos%20y%20Procedimientos.pdf" TargetMode="External"/><Relationship Id="rId31" Type="http://schemas.openxmlformats.org/officeDocument/2006/relationships/hyperlink" Target="http://morelos.morelia.gob.mx/ArchivosTranspOOAPAS/Art3519/InfPub/FraccIX/Manual%20de%20Lineamientos%20y%20Procedimientos.pdf" TargetMode="External"/><Relationship Id="rId4" Type="http://schemas.openxmlformats.org/officeDocument/2006/relationships/hyperlink" Target="http://morelos.morelia.gob.mx/ArchivosTranspOOAPAS/Art3519/InfPub/FraccIX/Informe%204(2do19).pdf" TargetMode="External"/><Relationship Id="rId9" Type="http://schemas.openxmlformats.org/officeDocument/2006/relationships/hyperlink" Target="http://morelos.morelia.gob.mx/ArchivosTranspOOAPAS/Art3519/InfPub/FraccIX/Informe%209(2do19).pdf" TargetMode="External"/><Relationship Id="rId14" Type="http://schemas.openxmlformats.org/officeDocument/2006/relationships/hyperlink" Target="http://morelos.morelia.gob.mx/ArchivosTranspOOAPAS/Art3519/InfPub/FraccIX/Informe%2014(2do19).pdf" TargetMode="External"/><Relationship Id="rId22" Type="http://schemas.openxmlformats.org/officeDocument/2006/relationships/hyperlink" Target="http://morelos.morelia.gob.mx/ArchivosTranspOOAPAS/Art3519/InfPub/FraccIX/Manual%20de%20Lineamientos%20y%20Procedimientos.pdf" TargetMode="External"/><Relationship Id="rId27" Type="http://schemas.openxmlformats.org/officeDocument/2006/relationships/hyperlink" Target="http://morelos.morelia.gob.mx/ArchivosTranspOOAPAS/Art3519/InfPub/FraccIX/Manual%20de%20Lineamientos%20y%20Procedimientos.pdf" TargetMode="External"/><Relationship Id="rId30" Type="http://schemas.openxmlformats.org/officeDocument/2006/relationships/hyperlink" Target="http://morelos.morelia.gob.mx/ArchivosTranspOOAPAS/Art3519/InfPub/FraccIX/Manual%20de%20Lineamientos%20y%20Procedimientos.pdf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Comprobantes%208(2do19).pdf" TargetMode="External"/><Relationship Id="rId13" Type="http://schemas.openxmlformats.org/officeDocument/2006/relationships/hyperlink" Target="http://morelos.morelia.gob.mx/ArchivosTranspOOAPAS/Art3519/InfPub/FraccIX/Comprobantes%2013(2do19).pdf" TargetMode="External"/><Relationship Id="rId3" Type="http://schemas.openxmlformats.org/officeDocument/2006/relationships/hyperlink" Target="http://morelos.morelia.gob.mx/ArchivosTranspOOAPAS/Art3519/InfPub/FraccIX/Comprobantes%203(2do19).pdf" TargetMode="External"/><Relationship Id="rId7" Type="http://schemas.openxmlformats.org/officeDocument/2006/relationships/hyperlink" Target="http://morelos.morelia.gob.mx/ArchivosTranspOOAPAS/Art3519/InfPub/FraccIX/Comprobantes%207(2do19).pdf" TargetMode="External"/><Relationship Id="rId12" Type="http://schemas.openxmlformats.org/officeDocument/2006/relationships/hyperlink" Target="http://morelos.morelia.gob.mx/ArchivosTranspOOAPAS/Art3519/InfPub/FraccIX/Comprobantes%2012(2do19).pdf" TargetMode="External"/><Relationship Id="rId17" Type="http://schemas.openxmlformats.org/officeDocument/2006/relationships/hyperlink" Target="http://morelos.morelia.gob.mx/ArchivosTranspOOAPAS/Art3519/InfPub/FraccIX/Comprobantes%2017(2do19).pdf" TargetMode="External"/><Relationship Id="rId2" Type="http://schemas.openxmlformats.org/officeDocument/2006/relationships/hyperlink" Target="http://morelos.morelia.gob.mx/ArchivosTranspOOAPAS/Art3519/InfPub/FraccIX/Comprobantes%202(2do19).pdf" TargetMode="External"/><Relationship Id="rId16" Type="http://schemas.openxmlformats.org/officeDocument/2006/relationships/hyperlink" Target="http://morelos.morelia.gob.mx/ArchivosTranspOOAPAS/Art3519/InfPub/FraccIX/Comprobantes%2016(2do19).pdf" TargetMode="External"/><Relationship Id="rId1" Type="http://schemas.openxmlformats.org/officeDocument/2006/relationships/hyperlink" Target="http://morelos.morelia.gob.mx/ArchivosTranspOOAPAS/Art3519/InfPub/FraccIX/Comprobantes%201(2do19).pdf" TargetMode="External"/><Relationship Id="rId6" Type="http://schemas.openxmlformats.org/officeDocument/2006/relationships/hyperlink" Target="http://morelos.morelia.gob.mx/ArchivosTranspOOAPAS/Art3519/InfPub/FraccIX/Comprobantes%206(2do19).pdf" TargetMode="External"/><Relationship Id="rId11" Type="http://schemas.openxmlformats.org/officeDocument/2006/relationships/hyperlink" Target="http://morelos.morelia.gob.mx/ArchivosTranspOOAPAS/Art3519/InfPub/FraccIX/Comprobantes%2011(2do19).pdf" TargetMode="External"/><Relationship Id="rId5" Type="http://schemas.openxmlformats.org/officeDocument/2006/relationships/hyperlink" Target="http://morelos.morelia.gob.mx/ArchivosTranspOOAPAS/Art3519/InfPub/FraccIX/Comprobantes%205(2do19).pdf" TargetMode="External"/><Relationship Id="rId15" Type="http://schemas.openxmlformats.org/officeDocument/2006/relationships/hyperlink" Target="http://morelos.morelia.gob.mx/ArchivosTranspOOAPAS/Art3519/InfPub/FraccIX/Comprobantes%2015(2do19).pdf" TargetMode="External"/><Relationship Id="rId10" Type="http://schemas.openxmlformats.org/officeDocument/2006/relationships/hyperlink" Target="http://morelos.morelia.gob.mx/ArchivosTranspOOAPAS/Art3519/InfPub/FraccIX/Comprobantes%2010(2do19).pdf" TargetMode="External"/><Relationship Id="rId4" Type="http://schemas.openxmlformats.org/officeDocument/2006/relationships/hyperlink" Target="http://morelos.morelia.gob.mx/ArchivosTranspOOAPAS/Art3519/InfPub/FraccIX/Comprobantes%204(2do19).pdf" TargetMode="External"/><Relationship Id="rId9" Type="http://schemas.openxmlformats.org/officeDocument/2006/relationships/hyperlink" Target="http://morelos.morelia.gob.mx/ArchivosTranspOOAPAS/Art3519/InfPub/FraccIX/Comprobantes%209(2do19).pdf" TargetMode="External"/><Relationship Id="rId14" Type="http://schemas.openxmlformats.org/officeDocument/2006/relationships/hyperlink" Target="http://morelos.morelia.gob.mx/ArchivosTranspOOAPAS/Art3519/InfPub/FraccIX/Comprobantes%2014(2do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13" customWidth="1"/>
  </cols>
  <sheetData>
    <row r="1" spans="1:36" ht="116.25" customHeight="1" x14ac:dyDescent="0.25"/>
    <row r="2" spans="1:36" s="2" customFormat="1" x14ac:dyDescent="0.25">
      <c r="A2" s="20" t="s">
        <v>0</v>
      </c>
      <c r="B2" s="19"/>
      <c r="C2" s="19"/>
      <c r="D2" s="20" t="s">
        <v>1</v>
      </c>
      <c r="E2" s="19"/>
      <c r="F2" s="19"/>
      <c r="G2" s="20" t="s">
        <v>2</v>
      </c>
      <c r="H2" s="19"/>
      <c r="I2" s="19"/>
    </row>
    <row r="3" spans="1:36" s="2" customFormat="1" ht="120" customHeight="1" x14ac:dyDescent="0.25">
      <c r="A3" s="21" t="s">
        <v>3</v>
      </c>
      <c r="B3" s="22"/>
      <c r="C3" s="22"/>
      <c r="D3" s="21" t="s">
        <v>3</v>
      </c>
      <c r="E3" s="22"/>
      <c r="F3" s="22"/>
      <c r="G3" s="23" t="s">
        <v>4</v>
      </c>
      <c r="H3" s="24"/>
      <c r="I3" s="24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ht="45" x14ac:dyDescent="0.25">
      <c r="A8" s="3">
        <v>2019</v>
      </c>
      <c r="B8" s="4">
        <v>43556</v>
      </c>
      <c r="C8" s="4">
        <v>43646</v>
      </c>
      <c r="D8" s="3" t="s">
        <v>96</v>
      </c>
      <c r="E8" s="11">
        <v>1</v>
      </c>
      <c r="F8" s="11" t="s">
        <v>120</v>
      </c>
      <c r="G8" s="11" t="s">
        <v>120</v>
      </c>
      <c r="H8" s="11" t="s">
        <v>117</v>
      </c>
      <c r="I8" s="11" t="s">
        <v>129</v>
      </c>
      <c r="J8" s="11" t="s">
        <v>121</v>
      </c>
      <c r="K8" s="11" t="s">
        <v>128</v>
      </c>
      <c r="L8" s="3" t="s">
        <v>99</v>
      </c>
      <c r="M8" s="3" t="s">
        <v>112</v>
      </c>
      <c r="N8" s="3" t="s">
        <v>101</v>
      </c>
      <c r="O8" s="3">
        <v>0</v>
      </c>
      <c r="P8" s="3">
        <f>916.95+856.44+137.94</f>
        <v>1911.3300000000002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118</v>
      </c>
      <c r="V8" s="3" t="s">
        <v>118</v>
      </c>
      <c r="W8" s="3" t="s">
        <v>130</v>
      </c>
      <c r="X8" s="4">
        <v>43557</v>
      </c>
      <c r="Y8" s="4">
        <v>43557</v>
      </c>
      <c r="Z8" s="5">
        <v>1</v>
      </c>
      <c r="AA8" s="3">
        <v>1911.3300000000002</v>
      </c>
      <c r="AB8" s="3">
        <v>0</v>
      </c>
      <c r="AC8" s="10">
        <v>43571</v>
      </c>
      <c r="AD8" s="5" t="s">
        <v>179</v>
      </c>
      <c r="AE8" s="5">
        <v>1</v>
      </c>
      <c r="AF8" s="6" t="s">
        <v>213</v>
      </c>
      <c r="AG8" s="3" t="s">
        <v>116</v>
      </c>
      <c r="AH8" s="4">
        <v>43669</v>
      </c>
      <c r="AI8" s="4">
        <v>43669</v>
      </c>
      <c r="AJ8" s="11"/>
    </row>
    <row r="9" spans="1:36" ht="45" x14ac:dyDescent="0.25">
      <c r="A9" s="3">
        <v>2019</v>
      </c>
      <c r="B9" s="4">
        <v>43556</v>
      </c>
      <c r="C9" s="4">
        <v>43646</v>
      </c>
      <c r="D9" s="3" t="s">
        <v>96</v>
      </c>
      <c r="E9" s="3">
        <v>241</v>
      </c>
      <c r="F9" s="3" t="s">
        <v>123</v>
      </c>
      <c r="G9" s="3" t="s">
        <v>123</v>
      </c>
      <c r="H9" s="3" t="s">
        <v>122</v>
      </c>
      <c r="I9" s="3" t="s">
        <v>127</v>
      </c>
      <c r="J9" s="3" t="s">
        <v>124</v>
      </c>
      <c r="K9" s="3" t="s">
        <v>125</v>
      </c>
      <c r="L9" s="3" t="s">
        <v>99</v>
      </c>
      <c r="M9" s="3" t="s">
        <v>112</v>
      </c>
      <c r="N9" s="3" t="s">
        <v>101</v>
      </c>
      <c r="O9" s="3">
        <v>0</v>
      </c>
      <c r="P9" s="3">
        <f>97.41+199.14</f>
        <v>296.54999999999995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118</v>
      </c>
      <c r="V9" s="3" t="s">
        <v>118</v>
      </c>
      <c r="W9" s="3" t="s">
        <v>131</v>
      </c>
      <c r="X9" s="4">
        <v>43516</v>
      </c>
      <c r="Y9" s="4">
        <v>43516</v>
      </c>
      <c r="Z9" s="5">
        <v>2</v>
      </c>
      <c r="AA9" s="3">
        <f>97.41+199.14</f>
        <v>296.54999999999995</v>
      </c>
      <c r="AB9" s="3">
        <v>0</v>
      </c>
      <c r="AC9" s="4">
        <v>43564</v>
      </c>
      <c r="AD9" s="5" t="s">
        <v>197</v>
      </c>
      <c r="AE9" s="5">
        <v>2</v>
      </c>
      <c r="AF9" s="6" t="s">
        <v>213</v>
      </c>
      <c r="AG9" s="3" t="s">
        <v>116</v>
      </c>
      <c r="AH9" s="4">
        <v>43669</v>
      </c>
      <c r="AI9" s="4">
        <v>43669</v>
      </c>
      <c r="AJ9" s="3"/>
    </row>
    <row r="10" spans="1:36" ht="45" x14ac:dyDescent="0.25">
      <c r="A10" s="3">
        <v>2019</v>
      </c>
      <c r="B10" s="4">
        <v>43556</v>
      </c>
      <c r="C10" s="4">
        <v>43646</v>
      </c>
      <c r="D10" s="3" t="s">
        <v>96</v>
      </c>
      <c r="E10" s="11">
        <v>1</v>
      </c>
      <c r="F10" s="11" t="s">
        <v>120</v>
      </c>
      <c r="G10" s="11" t="s">
        <v>120</v>
      </c>
      <c r="H10" s="11" t="s">
        <v>117</v>
      </c>
      <c r="I10" s="11" t="s">
        <v>129</v>
      </c>
      <c r="J10" s="11" t="s">
        <v>121</v>
      </c>
      <c r="K10" s="11" t="s">
        <v>128</v>
      </c>
      <c r="L10" s="3" t="s">
        <v>99</v>
      </c>
      <c r="M10" s="3" t="s">
        <v>112</v>
      </c>
      <c r="N10" s="3" t="s">
        <v>101</v>
      </c>
      <c r="O10" s="3">
        <v>0</v>
      </c>
      <c r="P10" s="3">
        <f>414.66+1099.14+864.99</f>
        <v>2378.79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118</v>
      </c>
      <c r="V10" s="3" t="s">
        <v>118</v>
      </c>
      <c r="W10" s="3" t="s">
        <v>132</v>
      </c>
      <c r="X10" s="4">
        <v>43532</v>
      </c>
      <c r="Y10" s="4">
        <v>43532</v>
      </c>
      <c r="Z10" s="5">
        <v>3</v>
      </c>
      <c r="AA10" s="3">
        <f>414.66+1099.14+864.99</f>
        <v>2378.79</v>
      </c>
      <c r="AB10" s="3">
        <v>0</v>
      </c>
      <c r="AC10" s="10">
        <v>43556</v>
      </c>
      <c r="AD10" s="5" t="s">
        <v>198</v>
      </c>
      <c r="AE10" s="5">
        <v>3</v>
      </c>
      <c r="AF10" s="6" t="s">
        <v>213</v>
      </c>
      <c r="AG10" s="3" t="s">
        <v>116</v>
      </c>
      <c r="AH10" s="4">
        <v>43669</v>
      </c>
      <c r="AI10" s="4">
        <v>43669</v>
      </c>
      <c r="AJ10" s="3"/>
    </row>
    <row r="11" spans="1:36" ht="45" x14ac:dyDescent="0.25">
      <c r="A11" s="3">
        <v>2019</v>
      </c>
      <c r="B11" s="4">
        <v>43556</v>
      </c>
      <c r="C11" s="4">
        <v>43646</v>
      </c>
      <c r="D11" s="3" t="s">
        <v>89</v>
      </c>
      <c r="E11" s="3">
        <v>14</v>
      </c>
      <c r="F11" s="3" t="s">
        <v>133</v>
      </c>
      <c r="G11" s="3" t="s">
        <v>133</v>
      </c>
      <c r="H11" s="3" t="s">
        <v>134</v>
      </c>
      <c r="I11" s="3" t="s">
        <v>135</v>
      </c>
      <c r="J11" s="3" t="s">
        <v>136</v>
      </c>
      <c r="K11" s="3" t="s">
        <v>137</v>
      </c>
      <c r="L11" s="3" t="s">
        <v>99</v>
      </c>
      <c r="M11" s="3" t="s">
        <v>112</v>
      </c>
      <c r="N11" s="12" t="s">
        <v>101</v>
      </c>
      <c r="O11" s="12">
        <v>0</v>
      </c>
      <c r="P11" s="3">
        <f>111.21+298.28</f>
        <v>409.48999999999995</v>
      </c>
      <c r="Q11" s="3" t="s">
        <v>113</v>
      </c>
      <c r="R11" s="3" t="s">
        <v>114</v>
      </c>
      <c r="S11" s="3" t="s">
        <v>115</v>
      </c>
      <c r="T11" s="3" t="s">
        <v>113</v>
      </c>
      <c r="U11" s="3" t="s">
        <v>126</v>
      </c>
      <c r="V11" s="3" t="s">
        <v>138</v>
      </c>
      <c r="W11" s="3" t="s">
        <v>139</v>
      </c>
      <c r="X11" s="4">
        <v>43546</v>
      </c>
      <c r="Y11" s="4">
        <v>43546</v>
      </c>
      <c r="Z11" s="5">
        <v>4</v>
      </c>
      <c r="AA11" s="3">
        <v>409.48999999999995</v>
      </c>
      <c r="AB11" s="13">
        <v>1055</v>
      </c>
      <c r="AC11" s="4">
        <v>43566</v>
      </c>
      <c r="AD11" s="5" t="s">
        <v>199</v>
      </c>
      <c r="AE11" s="5">
        <v>4</v>
      </c>
      <c r="AF11" s="6" t="s">
        <v>213</v>
      </c>
      <c r="AG11" s="3" t="s">
        <v>116</v>
      </c>
      <c r="AH11" s="4">
        <v>43669</v>
      </c>
      <c r="AI11" s="4">
        <v>43669</v>
      </c>
      <c r="AJ11" s="3"/>
    </row>
    <row r="12" spans="1:36" ht="45" x14ac:dyDescent="0.25">
      <c r="A12" s="3">
        <v>2019</v>
      </c>
      <c r="B12" s="4">
        <v>43556</v>
      </c>
      <c r="C12" s="4">
        <v>43646</v>
      </c>
      <c r="D12" s="3" t="s">
        <v>89</v>
      </c>
      <c r="E12" s="3">
        <v>108</v>
      </c>
      <c r="F12" s="3" t="s">
        <v>140</v>
      </c>
      <c r="G12" s="3" t="s">
        <v>140</v>
      </c>
      <c r="H12" s="3" t="s">
        <v>134</v>
      </c>
      <c r="I12" s="3" t="s">
        <v>141</v>
      </c>
      <c r="J12" s="3" t="s">
        <v>142</v>
      </c>
      <c r="K12" s="3" t="s">
        <v>143</v>
      </c>
      <c r="L12" s="3" t="s">
        <v>99</v>
      </c>
      <c r="M12" s="3" t="s">
        <v>112</v>
      </c>
      <c r="N12" s="12" t="s">
        <v>101</v>
      </c>
      <c r="O12" s="12">
        <v>0</v>
      </c>
      <c r="P12" s="3">
        <v>299.14</v>
      </c>
      <c r="Q12" s="3" t="s">
        <v>113</v>
      </c>
      <c r="R12" s="3" t="s">
        <v>114</v>
      </c>
      <c r="S12" s="3" t="s">
        <v>115</v>
      </c>
      <c r="T12" s="3" t="s">
        <v>113</v>
      </c>
      <c r="U12" s="3" t="s">
        <v>126</v>
      </c>
      <c r="V12" s="3" t="s">
        <v>138</v>
      </c>
      <c r="W12" s="3" t="s">
        <v>139</v>
      </c>
      <c r="X12" s="4">
        <v>43546</v>
      </c>
      <c r="Y12" s="4">
        <v>43546</v>
      </c>
      <c r="Z12" s="5">
        <v>5</v>
      </c>
      <c r="AA12" s="3">
        <v>299.14</v>
      </c>
      <c r="AB12" s="13">
        <v>703</v>
      </c>
      <c r="AC12" s="4">
        <v>43566</v>
      </c>
      <c r="AD12" s="5" t="s">
        <v>200</v>
      </c>
      <c r="AE12" s="5">
        <v>5</v>
      </c>
      <c r="AF12" s="6" t="s">
        <v>213</v>
      </c>
      <c r="AG12" s="3" t="s">
        <v>116</v>
      </c>
      <c r="AH12" s="4">
        <v>43669</v>
      </c>
      <c r="AI12" s="4">
        <v>43669</v>
      </c>
      <c r="AJ12" s="3"/>
    </row>
    <row r="13" spans="1:36" ht="45" x14ac:dyDescent="0.25">
      <c r="A13" s="3">
        <v>2019</v>
      </c>
      <c r="B13" s="4">
        <v>43556</v>
      </c>
      <c r="C13" s="4">
        <v>43646</v>
      </c>
      <c r="D13" s="3" t="s">
        <v>96</v>
      </c>
      <c r="E13" s="3">
        <v>199</v>
      </c>
      <c r="F13" s="3" t="s">
        <v>144</v>
      </c>
      <c r="G13" s="3" t="s">
        <v>144</v>
      </c>
      <c r="H13" s="3" t="s">
        <v>134</v>
      </c>
      <c r="I13" s="3" t="s">
        <v>145</v>
      </c>
      <c r="J13" s="3" t="s">
        <v>146</v>
      </c>
      <c r="K13" s="3" t="s">
        <v>147</v>
      </c>
      <c r="L13" s="3" t="s">
        <v>99</v>
      </c>
      <c r="M13" s="3" t="s">
        <v>112</v>
      </c>
      <c r="N13" s="12" t="s">
        <v>101</v>
      </c>
      <c r="O13" s="12">
        <v>0</v>
      </c>
      <c r="P13" s="3">
        <f>114.66+298.27</f>
        <v>412.92999999999995</v>
      </c>
      <c r="Q13" s="3" t="s">
        <v>113</v>
      </c>
      <c r="R13" s="3" t="s">
        <v>114</v>
      </c>
      <c r="S13" s="3" t="s">
        <v>115</v>
      </c>
      <c r="T13" s="3" t="s">
        <v>113</v>
      </c>
      <c r="U13" s="3" t="s">
        <v>126</v>
      </c>
      <c r="V13" s="3" t="s">
        <v>138</v>
      </c>
      <c r="W13" s="3" t="s">
        <v>139</v>
      </c>
      <c r="X13" s="4">
        <v>43546</v>
      </c>
      <c r="Y13" s="4">
        <v>43546</v>
      </c>
      <c r="Z13" s="5">
        <v>6</v>
      </c>
      <c r="AA13" s="3">
        <v>412.92999999999995</v>
      </c>
      <c r="AB13" s="3">
        <v>570.99</v>
      </c>
      <c r="AC13" s="10">
        <v>43566</v>
      </c>
      <c r="AD13" s="5" t="s">
        <v>201</v>
      </c>
      <c r="AE13" s="5">
        <v>6</v>
      </c>
      <c r="AF13" s="6" t="s">
        <v>213</v>
      </c>
      <c r="AG13" s="3" t="s">
        <v>116</v>
      </c>
      <c r="AH13" s="4">
        <v>43669</v>
      </c>
      <c r="AI13" s="4">
        <v>43669</v>
      </c>
      <c r="AJ13" s="3"/>
    </row>
    <row r="14" spans="1:36" ht="45" x14ac:dyDescent="0.25">
      <c r="A14" s="3">
        <v>2019</v>
      </c>
      <c r="B14" s="4">
        <v>43556</v>
      </c>
      <c r="C14" s="4">
        <v>43646</v>
      </c>
      <c r="D14" s="3" t="s">
        <v>89</v>
      </c>
      <c r="E14" s="3">
        <v>14</v>
      </c>
      <c r="F14" s="3" t="s">
        <v>133</v>
      </c>
      <c r="G14" s="3" t="s">
        <v>133</v>
      </c>
      <c r="H14" s="3" t="s">
        <v>134</v>
      </c>
      <c r="I14" s="3" t="s">
        <v>148</v>
      </c>
      <c r="J14" s="3" t="s">
        <v>149</v>
      </c>
      <c r="K14" s="3" t="s">
        <v>150</v>
      </c>
      <c r="L14" s="3" t="s">
        <v>99</v>
      </c>
      <c r="M14" s="3" t="s">
        <v>112</v>
      </c>
      <c r="N14" s="12" t="s">
        <v>101</v>
      </c>
      <c r="O14" s="12">
        <v>0</v>
      </c>
      <c r="P14" s="3">
        <f>87.92+298.27</f>
        <v>386.19</v>
      </c>
      <c r="Q14" s="3" t="s">
        <v>113</v>
      </c>
      <c r="R14" s="3" t="s">
        <v>114</v>
      </c>
      <c r="S14" s="3" t="s">
        <v>115</v>
      </c>
      <c r="T14" s="3" t="s">
        <v>113</v>
      </c>
      <c r="U14" s="3" t="s">
        <v>126</v>
      </c>
      <c r="V14" s="3" t="s">
        <v>138</v>
      </c>
      <c r="W14" s="3" t="s">
        <v>139</v>
      </c>
      <c r="X14" s="4">
        <v>43546</v>
      </c>
      <c r="Y14" s="4">
        <v>43546</v>
      </c>
      <c r="Z14" s="5">
        <v>7</v>
      </c>
      <c r="AA14" s="3">
        <v>386.19</v>
      </c>
      <c r="AB14" s="13">
        <v>602</v>
      </c>
      <c r="AC14" s="10">
        <v>43566</v>
      </c>
      <c r="AD14" s="5" t="s">
        <v>202</v>
      </c>
      <c r="AE14" s="5">
        <v>7</v>
      </c>
      <c r="AF14" s="6" t="s">
        <v>213</v>
      </c>
      <c r="AG14" s="3" t="s">
        <v>116</v>
      </c>
      <c r="AH14" s="4">
        <v>43669</v>
      </c>
      <c r="AI14" s="4">
        <v>43669</v>
      </c>
      <c r="AJ14" s="3"/>
    </row>
    <row r="15" spans="1:36" ht="45" x14ac:dyDescent="0.25">
      <c r="A15" s="11">
        <v>2019</v>
      </c>
      <c r="B15" s="4">
        <v>43556</v>
      </c>
      <c r="C15" s="4">
        <v>43646</v>
      </c>
      <c r="D15" s="11" t="s">
        <v>89</v>
      </c>
      <c r="E15" s="11">
        <v>194</v>
      </c>
      <c r="F15" s="11" t="s">
        <v>151</v>
      </c>
      <c r="G15" s="11" t="s">
        <v>151</v>
      </c>
      <c r="H15" s="11" t="s">
        <v>134</v>
      </c>
      <c r="I15" s="11" t="s">
        <v>152</v>
      </c>
      <c r="J15" s="11" t="s">
        <v>153</v>
      </c>
      <c r="K15" s="11" t="s">
        <v>154</v>
      </c>
      <c r="L15" s="11" t="s">
        <v>99</v>
      </c>
      <c r="M15" s="11" t="s">
        <v>112</v>
      </c>
      <c r="N15" s="11" t="s">
        <v>101</v>
      </c>
      <c r="O15" s="11">
        <v>0</v>
      </c>
      <c r="P15" s="11">
        <f>69.83+298.28</f>
        <v>368.10999999999996</v>
      </c>
      <c r="Q15" s="11" t="s">
        <v>113</v>
      </c>
      <c r="R15" s="11" t="s">
        <v>114</v>
      </c>
      <c r="S15" s="11" t="s">
        <v>115</v>
      </c>
      <c r="T15" s="11" t="s">
        <v>113</v>
      </c>
      <c r="U15" s="3" t="s">
        <v>126</v>
      </c>
      <c r="V15" s="3" t="s">
        <v>138</v>
      </c>
      <c r="W15" s="3" t="s">
        <v>139</v>
      </c>
      <c r="X15" s="10">
        <v>43546</v>
      </c>
      <c r="Y15" s="10">
        <v>43546</v>
      </c>
      <c r="Z15" s="6">
        <v>8</v>
      </c>
      <c r="AA15" s="11">
        <f>69.83+298.28</f>
        <v>368.10999999999996</v>
      </c>
      <c r="AB15" s="13">
        <v>623</v>
      </c>
      <c r="AC15" s="10">
        <v>43566</v>
      </c>
      <c r="AD15" s="5" t="s">
        <v>203</v>
      </c>
      <c r="AE15" s="6">
        <v>8</v>
      </c>
      <c r="AF15" s="6" t="s">
        <v>213</v>
      </c>
      <c r="AG15" s="11" t="s">
        <v>116</v>
      </c>
      <c r="AH15" s="4">
        <v>43669</v>
      </c>
      <c r="AI15" s="4">
        <v>43669</v>
      </c>
      <c r="AJ15" s="11"/>
    </row>
    <row r="16" spans="1:36" ht="45" x14ac:dyDescent="0.25">
      <c r="A16" s="3">
        <v>2019</v>
      </c>
      <c r="B16" s="4">
        <v>43556</v>
      </c>
      <c r="C16" s="4">
        <v>43646</v>
      </c>
      <c r="D16" s="3" t="s">
        <v>89</v>
      </c>
      <c r="E16" s="3">
        <v>194</v>
      </c>
      <c r="F16" s="11" t="s">
        <v>151</v>
      </c>
      <c r="G16" s="11" t="s">
        <v>151</v>
      </c>
      <c r="H16" s="3" t="s">
        <v>134</v>
      </c>
      <c r="I16" s="3" t="s">
        <v>155</v>
      </c>
      <c r="J16" s="3" t="s">
        <v>156</v>
      </c>
      <c r="K16" s="3" t="s">
        <v>137</v>
      </c>
      <c r="L16" s="3" t="s">
        <v>99</v>
      </c>
      <c r="M16" s="3" t="s">
        <v>112</v>
      </c>
      <c r="N16" s="12" t="s">
        <v>101</v>
      </c>
      <c r="O16" s="12">
        <v>0</v>
      </c>
      <c r="P16" s="3">
        <f>119.83+299.14</f>
        <v>418.96999999999997</v>
      </c>
      <c r="Q16" s="3" t="s">
        <v>113</v>
      </c>
      <c r="R16" s="3" t="s">
        <v>114</v>
      </c>
      <c r="S16" s="3" t="s">
        <v>115</v>
      </c>
      <c r="T16" s="3" t="s">
        <v>113</v>
      </c>
      <c r="U16" s="3" t="s">
        <v>126</v>
      </c>
      <c r="V16" s="3" t="s">
        <v>138</v>
      </c>
      <c r="W16" s="3" t="s">
        <v>139</v>
      </c>
      <c r="X16" s="4">
        <v>43546</v>
      </c>
      <c r="Y16" s="4">
        <v>43546</v>
      </c>
      <c r="Z16" s="5">
        <v>9</v>
      </c>
      <c r="AA16" s="3">
        <f>119.83+299.14</f>
        <v>418.96999999999997</v>
      </c>
      <c r="AB16" s="13">
        <v>564</v>
      </c>
      <c r="AC16" s="10">
        <v>43567</v>
      </c>
      <c r="AD16" s="5" t="s">
        <v>204</v>
      </c>
      <c r="AE16" s="5">
        <v>9</v>
      </c>
      <c r="AF16" s="6" t="s">
        <v>213</v>
      </c>
      <c r="AG16" s="3" t="s">
        <v>116</v>
      </c>
      <c r="AH16" s="4">
        <v>43669</v>
      </c>
      <c r="AI16" s="4">
        <v>43669</v>
      </c>
      <c r="AJ16" s="3"/>
    </row>
    <row r="17" spans="1:36" ht="45" x14ac:dyDescent="0.25">
      <c r="A17" s="3">
        <v>2019</v>
      </c>
      <c r="B17" s="4">
        <v>43556</v>
      </c>
      <c r="C17" s="4">
        <v>43646</v>
      </c>
      <c r="D17" s="3" t="s">
        <v>96</v>
      </c>
      <c r="E17" s="3">
        <v>96</v>
      </c>
      <c r="F17" s="3" t="s">
        <v>157</v>
      </c>
      <c r="G17" s="3" t="s">
        <v>157</v>
      </c>
      <c r="H17" s="3" t="s">
        <v>134</v>
      </c>
      <c r="I17" s="3" t="s">
        <v>158</v>
      </c>
      <c r="J17" s="3" t="s">
        <v>159</v>
      </c>
      <c r="K17" s="3" t="s">
        <v>160</v>
      </c>
      <c r="L17" s="3" t="s">
        <v>99</v>
      </c>
      <c r="M17" s="3" t="s">
        <v>112</v>
      </c>
      <c r="N17" s="12" t="s">
        <v>101</v>
      </c>
      <c r="O17" s="12">
        <v>0</v>
      </c>
      <c r="P17" s="3">
        <v>299.14</v>
      </c>
      <c r="Q17" s="3" t="s">
        <v>113</v>
      </c>
      <c r="R17" s="3" t="s">
        <v>114</v>
      </c>
      <c r="S17" s="3" t="s">
        <v>115</v>
      </c>
      <c r="T17" s="3" t="s">
        <v>113</v>
      </c>
      <c r="U17" s="3" t="s">
        <v>126</v>
      </c>
      <c r="V17" s="3" t="s">
        <v>138</v>
      </c>
      <c r="W17" s="3" t="s">
        <v>139</v>
      </c>
      <c r="X17" s="4">
        <v>43546</v>
      </c>
      <c r="Y17" s="4">
        <v>43546</v>
      </c>
      <c r="Z17" s="5">
        <v>10</v>
      </c>
      <c r="AA17" s="3">
        <v>299.14</v>
      </c>
      <c r="AB17" s="13">
        <v>702</v>
      </c>
      <c r="AC17" s="10">
        <v>43567</v>
      </c>
      <c r="AD17" s="5" t="s">
        <v>205</v>
      </c>
      <c r="AE17" s="5">
        <v>10</v>
      </c>
      <c r="AF17" s="6" t="s">
        <v>213</v>
      </c>
      <c r="AG17" s="3" t="s">
        <v>116</v>
      </c>
      <c r="AH17" s="4">
        <v>43669</v>
      </c>
      <c r="AI17" s="4">
        <v>43669</v>
      </c>
      <c r="AJ17" s="3"/>
    </row>
    <row r="18" spans="1:36" ht="45" x14ac:dyDescent="0.25">
      <c r="A18" s="11">
        <v>2019</v>
      </c>
      <c r="B18" s="4">
        <v>43556</v>
      </c>
      <c r="C18" s="4">
        <v>43646</v>
      </c>
      <c r="D18" s="11" t="s">
        <v>96</v>
      </c>
      <c r="E18" s="11">
        <v>1</v>
      </c>
      <c r="F18" s="11" t="s">
        <v>120</v>
      </c>
      <c r="G18" s="11" t="s">
        <v>120</v>
      </c>
      <c r="H18" s="11" t="s">
        <v>117</v>
      </c>
      <c r="I18" s="11" t="s">
        <v>129</v>
      </c>
      <c r="J18" s="11" t="s">
        <v>121</v>
      </c>
      <c r="K18" s="11" t="s">
        <v>128</v>
      </c>
      <c r="L18" s="11" t="s">
        <v>99</v>
      </c>
      <c r="M18" s="11" t="s">
        <v>112</v>
      </c>
      <c r="N18" s="11" t="s">
        <v>101</v>
      </c>
      <c r="O18" s="11">
        <v>0</v>
      </c>
      <c r="P18" s="11">
        <f>102.59+833.46+211.21+1287.76</f>
        <v>2435.02</v>
      </c>
      <c r="Q18" s="11" t="s">
        <v>113</v>
      </c>
      <c r="R18" s="11" t="s">
        <v>114</v>
      </c>
      <c r="S18" s="11" t="s">
        <v>115</v>
      </c>
      <c r="T18" s="11" t="s">
        <v>113</v>
      </c>
      <c r="U18" s="11" t="s">
        <v>118</v>
      </c>
      <c r="V18" s="11" t="s">
        <v>118</v>
      </c>
      <c r="W18" s="11" t="s">
        <v>161</v>
      </c>
      <c r="X18" s="10">
        <v>43588</v>
      </c>
      <c r="Y18" s="10">
        <v>43588</v>
      </c>
      <c r="Z18" s="6">
        <v>11</v>
      </c>
      <c r="AA18" s="11">
        <f>102.59+833.46+211.21+1287.76</f>
        <v>2435.02</v>
      </c>
      <c r="AB18" s="3">
        <v>0</v>
      </c>
      <c r="AC18" s="10">
        <v>43626</v>
      </c>
      <c r="AD18" s="5" t="s">
        <v>206</v>
      </c>
      <c r="AE18" s="6">
        <v>11</v>
      </c>
      <c r="AF18" s="6" t="s">
        <v>213</v>
      </c>
      <c r="AG18" s="11" t="s">
        <v>116</v>
      </c>
      <c r="AH18" s="4">
        <v>43669</v>
      </c>
      <c r="AI18" s="4">
        <v>43669</v>
      </c>
      <c r="AJ18" s="11"/>
    </row>
    <row r="19" spans="1:36" ht="45" x14ac:dyDescent="0.25">
      <c r="A19" s="11">
        <v>2019</v>
      </c>
      <c r="B19" s="4">
        <v>43556</v>
      </c>
      <c r="C19" s="4">
        <v>43646</v>
      </c>
      <c r="D19" s="11" t="s">
        <v>96</v>
      </c>
      <c r="E19" s="11">
        <v>1</v>
      </c>
      <c r="F19" s="11" t="s">
        <v>120</v>
      </c>
      <c r="G19" s="11" t="s">
        <v>120</v>
      </c>
      <c r="H19" s="11" t="s">
        <v>117</v>
      </c>
      <c r="I19" s="11" t="s">
        <v>129</v>
      </c>
      <c r="J19" s="11" t="s">
        <v>121</v>
      </c>
      <c r="K19" s="11" t="s">
        <v>128</v>
      </c>
      <c r="L19" s="11" t="s">
        <v>99</v>
      </c>
      <c r="M19" s="11" t="s">
        <v>112</v>
      </c>
      <c r="N19" s="11" t="s">
        <v>101</v>
      </c>
      <c r="O19" s="11">
        <v>0</v>
      </c>
      <c r="P19" s="11">
        <v>921.27</v>
      </c>
      <c r="Q19" s="11" t="s">
        <v>113</v>
      </c>
      <c r="R19" s="11" t="s">
        <v>114</v>
      </c>
      <c r="S19" s="11" t="s">
        <v>115</v>
      </c>
      <c r="T19" s="11" t="s">
        <v>113</v>
      </c>
      <c r="U19" s="11" t="s">
        <v>118</v>
      </c>
      <c r="V19" s="11" t="s">
        <v>118</v>
      </c>
      <c r="W19" s="11" t="s">
        <v>162</v>
      </c>
      <c r="X19" s="10">
        <v>43571</v>
      </c>
      <c r="Y19" s="10">
        <v>43574</v>
      </c>
      <c r="Z19" s="6">
        <v>12</v>
      </c>
      <c r="AA19" s="11">
        <v>921.27</v>
      </c>
      <c r="AB19" s="3">
        <v>0</v>
      </c>
      <c r="AC19" s="10">
        <v>43626</v>
      </c>
      <c r="AD19" s="5" t="s">
        <v>207</v>
      </c>
      <c r="AE19" s="6">
        <v>12</v>
      </c>
      <c r="AF19" s="6" t="s">
        <v>213</v>
      </c>
      <c r="AG19" s="11" t="s">
        <v>116</v>
      </c>
      <c r="AH19" s="4">
        <v>43669</v>
      </c>
      <c r="AI19" s="4">
        <v>43669</v>
      </c>
      <c r="AJ19" s="11"/>
    </row>
    <row r="20" spans="1:36" ht="45" x14ac:dyDescent="0.25">
      <c r="A20" s="3">
        <v>2019</v>
      </c>
      <c r="B20" s="4">
        <v>43556</v>
      </c>
      <c r="C20" s="4">
        <v>43646</v>
      </c>
      <c r="D20" s="3" t="s">
        <v>96</v>
      </c>
      <c r="E20" s="3">
        <v>246</v>
      </c>
      <c r="F20" s="3" t="s">
        <v>163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167</v>
      </c>
      <c r="L20" s="3" t="s">
        <v>99</v>
      </c>
      <c r="M20" s="3" t="s">
        <v>112</v>
      </c>
      <c r="N20" s="12" t="s">
        <v>101</v>
      </c>
      <c r="O20" s="12">
        <v>0</v>
      </c>
      <c r="P20" s="3">
        <f>80+60</f>
        <v>140</v>
      </c>
      <c r="Q20" s="3" t="s">
        <v>113</v>
      </c>
      <c r="R20" s="3" t="s">
        <v>114</v>
      </c>
      <c r="S20" s="3" t="s">
        <v>115</v>
      </c>
      <c r="T20" s="3" t="s">
        <v>113</v>
      </c>
      <c r="U20" s="3" t="s">
        <v>114</v>
      </c>
      <c r="V20" s="3" t="s">
        <v>168</v>
      </c>
      <c r="W20" s="3" t="s">
        <v>169</v>
      </c>
      <c r="X20" s="4">
        <v>43623</v>
      </c>
      <c r="Y20" s="4">
        <v>43623</v>
      </c>
      <c r="Z20" s="5">
        <v>13</v>
      </c>
      <c r="AA20" s="13">
        <f>80+60</f>
        <v>140</v>
      </c>
      <c r="AB20" s="13">
        <v>160</v>
      </c>
      <c r="AC20" s="10">
        <v>43633</v>
      </c>
      <c r="AD20" s="5" t="s">
        <v>208</v>
      </c>
      <c r="AE20" s="5">
        <v>13</v>
      </c>
      <c r="AF20" s="6" t="s">
        <v>213</v>
      </c>
      <c r="AG20" s="3" t="s">
        <v>116</v>
      </c>
      <c r="AH20" s="4">
        <v>43669</v>
      </c>
      <c r="AI20" s="4">
        <v>43669</v>
      </c>
      <c r="AJ20" s="3"/>
    </row>
    <row r="21" spans="1:36" ht="60" x14ac:dyDescent="0.25">
      <c r="A21" s="11">
        <v>2019</v>
      </c>
      <c r="B21" s="4">
        <v>43556</v>
      </c>
      <c r="C21" s="4">
        <v>43646</v>
      </c>
      <c r="D21" s="11" t="s">
        <v>96</v>
      </c>
      <c r="E21" s="11">
        <v>1</v>
      </c>
      <c r="F21" s="11" t="s">
        <v>120</v>
      </c>
      <c r="G21" s="11" t="s">
        <v>120</v>
      </c>
      <c r="H21" s="11" t="s">
        <v>117</v>
      </c>
      <c r="I21" s="11" t="s">
        <v>129</v>
      </c>
      <c r="J21" s="11" t="s">
        <v>121</v>
      </c>
      <c r="K21" s="11" t="s">
        <v>128</v>
      </c>
      <c r="L21" s="3" t="s">
        <v>99</v>
      </c>
      <c r="M21" s="3" t="s">
        <v>112</v>
      </c>
      <c r="N21" s="12" t="s">
        <v>101</v>
      </c>
      <c r="O21" s="12">
        <v>0</v>
      </c>
      <c r="P21" s="3">
        <f>477.56+104.31</f>
        <v>581.87</v>
      </c>
      <c r="Q21" s="3" t="s">
        <v>113</v>
      </c>
      <c r="R21" s="3" t="s">
        <v>114</v>
      </c>
      <c r="S21" s="3" t="s">
        <v>115</v>
      </c>
      <c r="T21" s="3" t="s">
        <v>113</v>
      </c>
      <c r="U21" s="3" t="s">
        <v>118</v>
      </c>
      <c r="V21" s="3" t="s">
        <v>118</v>
      </c>
      <c r="W21" s="3" t="s">
        <v>170</v>
      </c>
      <c r="X21" s="4">
        <v>43613</v>
      </c>
      <c r="Y21" s="4">
        <v>43614</v>
      </c>
      <c r="Z21" s="5">
        <v>14</v>
      </c>
      <c r="AA21" s="3">
        <f>477.56+104.31</f>
        <v>581.87</v>
      </c>
      <c r="AB21" s="13">
        <v>3065</v>
      </c>
      <c r="AC21" s="4">
        <v>43644</v>
      </c>
      <c r="AD21" s="5" t="s">
        <v>209</v>
      </c>
      <c r="AE21" s="5">
        <v>14</v>
      </c>
      <c r="AF21" s="6" t="s">
        <v>213</v>
      </c>
      <c r="AG21" s="3" t="s">
        <v>116</v>
      </c>
      <c r="AH21" s="4">
        <v>43669</v>
      </c>
      <c r="AI21" s="4">
        <v>43669</v>
      </c>
      <c r="AJ21" s="3"/>
    </row>
    <row r="22" spans="1:36" ht="90" x14ac:dyDescent="0.25">
      <c r="A22" s="11">
        <v>2019</v>
      </c>
      <c r="B22" s="4">
        <v>43556</v>
      </c>
      <c r="C22" s="4">
        <v>43646</v>
      </c>
      <c r="D22" s="11" t="s">
        <v>96</v>
      </c>
      <c r="E22" s="11">
        <v>80</v>
      </c>
      <c r="F22" s="11" t="s">
        <v>171</v>
      </c>
      <c r="G22" s="11" t="s">
        <v>171</v>
      </c>
      <c r="H22" s="11" t="s">
        <v>172</v>
      </c>
      <c r="I22" s="11" t="s">
        <v>129</v>
      </c>
      <c r="J22" s="11" t="s">
        <v>173</v>
      </c>
      <c r="K22" s="11" t="s">
        <v>174</v>
      </c>
      <c r="L22" s="3" t="s">
        <v>99</v>
      </c>
      <c r="M22" s="3" t="s">
        <v>112</v>
      </c>
      <c r="N22" s="12" t="s">
        <v>101</v>
      </c>
      <c r="O22" s="12">
        <v>0</v>
      </c>
      <c r="P22" s="3">
        <f>120.7+336.21</f>
        <v>456.90999999999997</v>
      </c>
      <c r="Q22" s="3" t="s">
        <v>113</v>
      </c>
      <c r="R22" s="3" t="s">
        <v>114</v>
      </c>
      <c r="S22" s="3" t="s">
        <v>115</v>
      </c>
      <c r="T22" s="3" t="s">
        <v>113</v>
      </c>
      <c r="U22" s="3" t="s">
        <v>118</v>
      </c>
      <c r="V22" s="3" t="s">
        <v>118</v>
      </c>
      <c r="W22" s="3" t="s">
        <v>175</v>
      </c>
      <c r="X22" s="4">
        <v>43637</v>
      </c>
      <c r="Y22" s="4">
        <v>43637</v>
      </c>
      <c r="Z22" s="5">
        <v>15</v>
      </c>
      <c r="AA22" s="3">
        <f>120.7+336.21</f>
        <v>456.90999999999997</v>
      </c>
      <c r="AB22" s="13">
        <v>783</v>
      </c>
      <c r="AC22" s="4">
        <v>43641</v>
      </c>
      <c r="AD22" s="5" t="s">
        <v>210</v>
      </c>
      <c r="AE22" s="5">
        <v>15</v>
      </c>
      <c r="AF22" s="6" t="s">
        <v>213</v>
      </c>
      <c r="AG22" s="3" t="s">
        <v>116</v>
      </c>
      <c r="AH22" s="4">
        <v>43669</v>
      </c>
      <c r="AI22" s="4">
        <v>43669</v>
      </c>
      <c r="AJ22" s="3"/>
    </row>
    <row r="23" spans="1:36" ht="90" x14ac:dyDescent="0.25">
      <c r="A23" s="3">
        <v>2019</v>
      </c>
      <c r="B23" s="4">
        <v>43556</v>
      </c>
      <c r="C23" s="4">
        <v>43646</v>
      </c>
      <c r="D23" s="3" t="s">
        <v>96</v>
      </c>
      <c r="E23" s="3">
        <v>209</v>
      </c>
      <c r="F23" s="3" t="s">
        <v>176</v>
      </c>
      <c r="G23" s="3" t="s">
        <v>176</v>
      </c>
      <c r="H23" s="3" t="s">
        <v>164</v>
      </c>
      <c r="I23" s="3" t="s">
        <v>177</v>
      </c>
      <c r="J23" s="3" t="s">
        <v>137</v>
      </c>
      <c r="K23" s="3" t="s">
        <v>178</v>
      </c>
      <c r="L23" s="3" t="s">
        <v>99</v>
      </c>
      <c r="M23" s="3" t="s">
        <v>112</v>
      </c>
      <c r="N23" s="12" t="s">
        <v>101</v>
      </c>
      <c r="O23" s="12">
        <v>0</v>
      </c>
      <c r="P23" s="3">
        <f>142.25+337.93</f>
        <v>480.18</v>
      </c>
      <c r="Q23" s="3" t="s">
        <v>113</v>
      </c>
      <c r="R23" s="3" t="s">
        <v>114</v>
      </c>
      <c r="S23" s="3" t="s">
        <v>115</v>
      </c>
      <c r="T23" s="3" t="s">
        <v>113</v>
      </c>
      <c r="U23" s="3" t="s">
        <v>118</v>
      </c>
      <c r="V23" s="3" t="s">
        <v>118</v>
      </c>
      <c r="W23" s="3" t="s">
        <v>175</v>
      </c>
      <c r="X23" s="4">
        <v>43637</v>
      </c>
      <c r="Y23" s="4">
        <v>43637</v>
      </c>
      <c r="Z23" s="5">
        <v>16</v>
      </c>
      <c r="AA23" s="3">
        <f>142.25+337.93</f>
        <v>480.18</v>
      </c>
      <c r="AB23" s="3">
        <v>1008.48</v>
      </c>
      <c r="AC23" s="4">
        <v>43644</v>
      </c>
      <c r="AD23" s="5" t="s">
        <v>211</v>
      </c>
      <c r="AE23" s="5">
        <v>16</v>
      </c>
      <c r="AF23" s="6" t="s">
        <v>213</v>
      </c>
      <c r="AG23" s="3" t="s">
        <v>116</v>
      </c>
      <c r="AH23" s="4">
        <v>43669</v>
      </c>
      <c r="AI23" s="4">
        <v>43669</v>
      </c>
      <c r="AJ23" s="3"/>
    </row>
    <row r="24" spans="1:36" ht="90" x14ac:dyDescent="0.25">
      <c r="A24" s="3">
        <v>2019</v>
      </c>
      <c r="B24" s="4">
        <v>43556</v>
      </c>
      <c r="C24" s="4">
        <v>43646</v>
      </c>
      <c r="D24" s="3" t="s">
        <v>96</v>
      </c>
      <c r="E24" s="3">
        <v>80</v>
      </c>
      <c r="F24" s="3" t="s">
        <v>171</v>
      </c>
      <c r="G24" s="3" t="s">
        <v>171</v>
      </c>
      <c r="H24" s="3" t="s">
        <v>172</v>
      </c>
      <c r="I24" s="3" t="s">
        <v>129</v>
      </c>
      <c r="J24" s="3" t="s">
        <v>173</v>
      </c>
      <c r="K24" s="11" t="s">
        <v>174</v>
      </c>
      <c r="L24" s="3" t="s">
        <v>99</v>
      </c>
      <c r="M24" s="3" t="s">
        <v>112</v>
      </c>
      <c r="N24" s="12" t="s">
        <v>101</v>
      </c>
      <c r="O24" s="12">
        <v>0</v>
      </c>
      <c r="P24" s="3">
        <f>517.24+50</f>
        <v>567.24</v>
      </c>
      <c r="Q24" s="3" t="s">
        <v>113</v>
      </c>
      <c r="R24" s="3" t="s">
        <v>114</v>
      </c>
      <c r="S24" s="3" t="s">
        <v>115</v>
      </c>
      <c r="T24" s="3" t="s">
        <v>113</v>
      </c>
      <c r="U24" s="3" t="s">
        <v>118</v>
      </c>
      <c r="V24" s="3" t="s">
        <v>118</v>
      </c>
      <c r="W24" s="3" t="s">
        <v>175</v>
      </c>
      <c r="X24" s="4">
        <v>43630</v>
      </c>
      <c r="Y24" s="4">
        <v>43630</v>
      </c>
      <c r="Z24" s="5">
        <v>17</v>
      </c>
      <c r="AA24" s="3">
        <f>517.24+50</f>
        <v>567.24</v>
      </c>
      <c r="AB24" s="3">
        <v>500.53</v>
      </c>
      <c r="AC24" s="4">
        <v>43636</v>
      </c>
      <c r="AD24" s="5" t="s">
        <v>212</v>
      </c>
      <c r="AE24" s="5">
        <v>17</v>
      </c>
      <c r="AF24" s="6" t="s">
        <v>213</v>
      </c>
      <c r="AG24" s="3" t="s">
        <v>116</v>
      </c>
      <c r="AH24" s="4">
        <v>43669</v>
      </c>
      <c r="AI24" s="4">
        <v>43669</v>
      </c>
      <c r="AJ2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hyperlinks>
    <hyperlink ref="Z8" location="Tabla_512963!A1" display="Tabla_512963!A1"/>
    <hyperlink ref="AE8" location="Tabla_512964!A1" display="Tabla_512964!A1"/>
    <hyperlink ref="Z9" location="Tabla_512963!A1" display="Tabla_512963!A1"/>
    <hyperlink ref="AE9" location="Tabla_512964!A1" display="Tabla_512964!A1"/>
    <hyperlink ref="Z10" location="Tabla_512963!A1" display="Tabla_512963!A1"/>
    <hyperlink ref="AE10" location="Tabla_512964!A1" display="Tabla_512964!A1"/>
    <hyperlink ref="Z11" location="Tabla_512963!A1" display="Tabla_512963!A1"/>
    <hyperlink ref="AE11" location="Tabla_512964!A1" display="Tabla_512964!A1"/>
    <hyperlink ref="Z12" location="Tabla_512963!A1" display="Tabla_512963!A1"/>
    <hyperlink ref="AE12" location="Tabla_512964!A1" display="Tabla_512964!A1"/>
    <hyperlink ref="Z13" location="Tabla_512963!A1" display="Tabla_512963!A1"/>
    <hyperlink ref="AE13" location="Tabla_512964!A1" display="Tabla_512964!A1"/>
    <hyperlink ref="Z14" location="Tabla_512963!A1" display="Tabla_512963!A1"/>
    <hyperlink ref="AE14" location="Tabla_512964!A1" display="Tabla_512964!A1"/>
    <hyperlink ref="Z15" location="Tabla_512963!A1" display="Tabla_512963!A1"/>
    <hyperlink ref="Z16" location="Tabla_512963!A1" display="Tabla_512963!A1"/>
    <hyperlink ref="Z17" location="Tabla_512963!A1" display="Tabla_512963!A1"/>
    <hyperlink ref="Z18" location="Tabla_512963!A1" display="Tabla_512963!A1"/>
    <hyperlink ref="Z19" location="Tabla_512963!A1" display="Tabla_512963!A1"/>
    <hyperlink ref="AE15" location="Tabla_512964!A1" display="Tabla_512964!A1"/>
    <hyperlink ref="AE16" location="Tabla_512964!A1" display="Tabla_512964!A1"/>
    <hyperlink ref="AE17" location="Tabla_512964!A1" display="Tabla_512964!A1"/>
    <hyperlink ref="AE18" location="Tabla_512964!A1" display="Tabla_512964!A1"/>
    <hyperlink ref="AE19" location="Tabla_512964!A1" display="Tabla_512964!A1"/>
    <hyperlink ref="Z20" location="Tabla_512963!A1" display="Tabla_512963!A1"/>
    <hyperlink ref="AE20" location="Tabla_512964!A1" display="Tabla_512964!A1"/>
    <hyperlink ref="Z8:Z24" location="Tabla_512963!A1" display="Tabla_512963!A1"/>
    <hyperlink ref="AE8:AE24" location="Tabla_512964!A1" display="Tabla_512964!A1"/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F8" r:id="rId18"/>
    <hyperlink ref="AF9" r:id="rId19"/>
    <hyperlink ref="AF10" r:id="rId20"/>
    <hyperlink ref="AF11" r:id="rId21"/>
    <hyperlink ref="AF12" r:id="rId22"/>
    <hyperlink ref="AF13" r:id="rId23"/>
    <hyperlink ref="AF14" r:id="rId24"/>
    <hyperlink ref="AF15" r:id="rId25"/>
    <hyperlink ref="AF16" r:id="rId26"/>
    <hyperlink ref="AF17" r:id="rId27"/>
    <hyperlink ref="AF18" r:id="rId28"/>
    <hyperlink ref="AF19" r:id="rId29"/>
    <hyperlink ref="AF20" r:id="rId30"/>
    <hyperlink ref="AF21" r:id="rId31"/>
    <hyperlink ref="AF22" r:id="rId32"/>
    <hyperlink ref="AF23" r:id="rId33"/>
    <hyperlink ref="AF24" r:id="rId34"/>
  </hyperlinks>
  <pageMargins left="0.7" right="0.7" top="0.75" bottom="0.75" header="0.3" footer="0.3"/>
  <pageSetup paperSize="9" scale="19" fitToHeight="0" orientation="landscape" horizontalDpi="300" verticalDpi="300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  <row r="4" spans="1:4" ht="34.5" customHeight="1" x14ac:dyDescent="0.25">
      <c r="A4" s="14">
        <v>1</v>
      </c>
      <c r="B4" s="14">
        <v>513750400</v>
      </c>
      <c r="C4" s="14" t="s">
        <v>119</v>
      </c>
      <c r="D4" s="14">
        <v>1911.3300000000002</v>
      </c>
    </row>
    <row r="5" spans="1:4" s="2" customFormat="1" ht="34.5" customHeight="1" x14ac:dyDescent="0.25">
      <c r="A5" s="14">
        <v>2</v>
      </c>
      <c r="B5" s="14">
        <v>513750400</v>
      </c>
      <c r="C5" s="14" t="s">
        <v>119</v>
      </c>
      <c r="D5" s="14">
        <v>296.54999999999995</v>
      </c>
    </row>
    <row r="6" spans="1:4" s="2" customFormat="1" ht="34.5" customHeight="1" x14ac:dyDescent="0.25">
      <c r="A6" s="14">
        <v>3</v>
      </c>
      <c r="B6" s="14">
        <v>513750400</v>
      </c>
      <c r="C6" s="14" t="s">
        <v>119</v>
      </c>
      <c r="D6" s="14">
        <v>2378.79</v>
      </c>
    </row>
    <row r="7" spans="1:4" s="2" customFormat="1" ht="34.5" customHeight="1" x14ac:dyDescent="0.25">
      <c r="A7" s="14">
        <v>4</v>
      </c>
      <c r="B7" s="15">
        <v>513750400</v>
      </c>
      <c r="C7" s="15" t="s">
        <v>119</v>
      </c>
      <c r="D7" s="14">
        <v>409.48999999999995</v>
      </c>
    </row>
    <row r="8" spans="1:4" s="2" customFormat="1" ht="34.5" customHeight="1" x14ac:dyDescent="0.25">
      <c r="A8" s="14">
        <v>5</v>
      </c>
      <c r="B8" s="15">
        <v>513750400</v>
      </c>
      <c r="C8" s="15" t="s">
        <v>119</v>
      </c>
      <c r="D8" s="14">
        <v>299.14</v>
      </c>
    </row>
    <row r="9" spans="1:4" s="2" customFormat="1" ht="34.5" customHeight="1" x14ac:dyDescent="0.25">
      <c r="A9" s="14">
        <v>6</v>
      </c>
      <c r="B9" s="15">
        <v>513750400</v>
      </c>
      <c r="C9" s="15" t="s">
        <v>119</v>
      </c>
      <c r="D9" s="14">
        <v>412.92999999999995</v>
      </c>
    </row>
    <row r="10" spans="1:4" s="2" customFormat="1" ht="34.5" customHeight="1" x14ac:dyDescent="0.25">
      <c r="A10" s="14">
        <v>7</v>
      </c>
      <c r="B10" s="15">
        <v>513750400</v>
      </c>
      <c r="C10" s="15" t="s">
        <v>119</v>
      </c>
      <c r="D10" s="14">
        <v>386.19</v>
      </c>
    </row>
    <row r="11" spans="1:4" s="2" customFormat="1" ht="34.5" customHeight="1" x14ac:dyDescent="0.25">
      <c r="A11" s="14">
        <v>8</v>
      </c>
      <c r="B11" s="15">
        <v>513750400</v>
      </c>
      <c r="C11" s="15" t="s">
        <v>119</v>
      </c>
      <c r="D11" s="16">
        <v>368.10999999999996</v>
      </c>
    </row>
    <row r="12" spans="1:4" s="2" customFormat="1" ht="34.5" customHeight="1" x14ac:dyDescent="0.25">
      <c r="A12" s="14">
        <v>9</v>
      </c>
      <c r="B12" s="15">
        <v>513750400</v>
      </c>
      <c r="C12" s="15" t="s">
        <v>119</v>
      </c>
      <c r="D12" s="14">
        <v>418.96999999999997</v>
      </c>
    </row>
    <row r="13" spans="1:4" s="2" customFormat="1" ht="34.5" customHeight="1" x14ac:dyDescent="0.25">
      <c r="A13" s="14">
        <v>10</v>
      </c>
      <c r="B13" s="15">
        <v>513750400</v>
      </c>
      <c r="C13" s="15" t="s">
        <v>119</v>
      </c>
      <c r="D13" s="14">
        <v>299.14</v>
      </c>
    </row>
    <row r="14" spans="1:4" s="2" customFormat="1" ht="34.5" customHeight="1" x14ac:dyDescent="0.25">
      <c r="A14" s="14">
        <v>11</v>
      </c>
      <c r="B14" s="15">
        <v>513750400</v>
      </c>
      <c r="C14" s="15" t="s">
        <v>119</v>
      </c>
      <c r="D14" s="16">
        <v>2435.02</v>
      </c>
    </row>
    <row r="15" spans="1:4" s="2" customFormat="1" ht="34.5" customHeight="1" x14ac:dyDescent="0.25">
      <c r="A15" s="14">
        <v>12</v>
      </c>
      <c r="B15" s="15">
        <v>513750400</v>
      </c>
      <c r="C15" s="15" t="s">
        <v>119</v>
      </c>
      <c r="D15" s="16">
        <v>921.27</v>
      </c>
    </row>
    <row r="16" spans="1:4" s="2" customFormat="1" ht="34.5" customHeight="1" x14ac:dyDescent="0.25">
      <c r="A16" s="14">
        <v>13</v>
      </c>
      <c r="B16" s="15">
        <v>513750400</v>
      </c>
      <c r="C16" s="15" t="s">
        <v>119</v>
      </c>
      <c r="D16" s="17">
        <v>140</v>
      </c>
    </row>
    <row r="17" spans="1:4" ht="30" x14ac:dyDescent="0.25">
      <c r="A17" s="14">
        <v>14</v>
      </c>
      <c r="B17" s="15">
        <v>513750400</v>
      </c>
      <c r="C17" s="15" t="s">
        <v>119</v>
      </c>
      <c r="D17" s="14">
        <v>581.87</v>
      </c>
    </row>
    <row r="18" spans="1:4" ht="30" x14ac:dyDescent="0.25">
      <c r="A18" s="14">
        <v>15</v>
      </c>
      <c r="B18" s="15">
        <v>513750400</v>
      </c>
      <c r="C18" s="15" t="s">
        <v>119</v>
      </c>
      <c r="D18" s="14">
        <v>456.90999999999997</v>
      </c>
    </row>
    <row r="19" spans="1:4" ht="30" x14ac:dyDescent="0.25">
      <c r="A19" s="14">
        <v>16</v>
      </c>
      <c r="B19" s="15">
        <v>513750400</v>
      </c>
      <c r="C19" s="15" t="s">
        <v>119</v>
      </c>
      <c r="D19" s="14">
        <v>480.18</v>
      </c>
    </row>
    <row r="20" spans="1:4" ht="30" x14ac:dyDescent="0.25">
      <c r="A20" s="14">
        <v>17</v>
      </c>
      <c r="B20" s="15">
        <v>513750400</v>
      </c>
      <c r="C20" s="15" t="s">
        <v>119</v>
      </c>
      <c r="D20" s="14">
        <v>567.24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180</v>
      </c>
      <c r="C4" s="2"/>
      <c r="D4" s="2"/>
      <c r="E4" s="2"/>
      <c r="F4" s="2"/>
    </row>
    <row r="5" spans="1:6" x14ac:dyDescent="0.25">
      <c r="A5" s="2">
        <v>2</v>
      </c>
      <c r="B5" s="1" t="s">
        <v>181</v>
      </c>
      <c r="C5" s="2"/>
      <c r="D5" s="2"/>
      <c r="E5" s="2"/>
      <c r="F5" s="2"/>
    </row>
    <row r="6" spans="1:6" x14ac:dyDescent="0.25">
      <c r="A6" s="2">
        <v>3</v>
      </c>
      <c r="B6" s="1" t="s">
        <v>182</v>
      </c>
      <c r="C6" s="2"/>
      <c r="D6" s="2"/>
      <c r="E6" s="2"/>
      <c r="F6" s="2"/>
    </row>
    <row r="7" spans="1:6" x14ac:dyDescent="0.25">
      <c r="A7" s="2">
        <v>4</v>
      </c>
      <c r="B7" s="1" t="s">
        <v>183</v>
      </c>
      <c r="C7" s="2"/>
      <c r="D7" s="2"/>
      <c r="E7" s="2"/>
      <c r="F7" s="2"/>
    </row>
    <row r="8" spans="1:6" x14ac:dyDescent="0.25">
      <c r="A8" s="2">
        <v>5</v>
      </c>
      <c r="B8" s="1" t="s">
        <v>184</v>
      </c>
      <c r="C8" s="2"/>
      <c r="D8" s="2"/>
      <c r="E8" s="2"/>
      <c r="F8" s="2"/>
    </row>
    <row r="9" spans="1:6" x14ac:dyDescent="0.25">
      <c r="A9" s="2">
        <v>6</v>
      </c>
      <c r="B9" s="1" t="s">
        <v>185</v>
      </c>
      <c r="C9" s="2"/>
      <c r="D9" s="2"/>
      <c r="E9" s="2"/>
      <c r="F9" s="2"/>
    </row>
    <row r="10" spans="1:6" x14ac:dyDescent="0.25">
      <c r="A10" s="2">
        <v>7</v>
      </c>
      <c r="B10" s="1" t="s">
        <v>186</v>
      </c>
      <c r="C10" s="2"/>
      <c r="D10" s="2"/>
      <c r="E10" s="2"/>
      <c r="F10" s="2"/>
    </row>
    <row r="11" spans="1:6" x14ac:dyDescent="0.25">
      <c r="A11" s="2">
        <v>8</v>
      </c>
      <c r="B11" s="1" t="s">
        <v>187</v>
      </c>
      <c r="C11" s="2"/>
      <c r="D11" s="2"/>
      <c r="E11" s="2"/>
      <c r="F11" s="2"/>
    </row>
    <row r="12" spans="1:6" x14ac:dyDescent="0.25">
      <c r="A12" s="2">
        <v>9</v>
      </c>
      <c r="B12" s="1" t="s">
        <v>188</v>
      </c>
      <c r="C12" s="2"/>
      <c r="D12" s="2"/>
      <c r="E12" s="2"/>
      <c r="F12" s="2"/>
    </row>
    <row r="13" spans="1:6" x14ac:dyDescent="0.25">
      <c r="A13" s="2">
        <v>10</v>
      </c>
      <c r="B13" s="1" t="s">
        <v>189</v>
      </c>
      <c r="C13" s="2"/>
      <c r="D13" s="2"/>
      <c r="E13" s="2"/>
      <c r="F13" s="2"/>
    </row>
    <row r="14" spans="1:6" x14ac:dyDescent="0.25">
      <c r="A14" s="2">
        <v>11</v>
      </c>
      <c r="B14" s="1" t="s">
        <v>190</v>
      </c>
      <c r="C14" s="2"/>
      <c r="D14" s="2"/>
      <c r="E14" s="2"/>
      <c r="F14" s="2"/>
    </row>
    <row r="15" spans="1:6" x14ac:dyDescent="0.25">
      <c r="A15" s="2">
        <v>12</v>
      </c>
      <c r="B15" s="1" t="s">
        <v>191</v>
      </c>
      <c r="C15" s="2"/>
      <c r="D15" s="2"/>
      <c r="E15" s="2"/>
      <c r="F15" s="2"/>
    </row>
    <row r="16" spans="1:6" x14ac:dyDescent="0.25">
      <c r="A16" s="2">
        <v>13</v>
      </c>
      <c r="B16" s="1" t="s">
        <v>192</v>
      </c>
      <c r="C16" s="2"/>
      <c r="D16" s="2"/>
      <c r="E16" s="2"/>
      <c r="F16" s="2"/>
    </row>
    <row r="17" spans="1:2" x14ac:dyDescent="0.25">
      <c r="A17">
        <v>14</v>
      </c>
      <c r="B17" s="1" t="s">
        <v>193</v>
      </c>
    </row>
    <row r="18" spans="1:2" x14ac:dyDescent="0.25">
      <c r="A18">
        <v>15</v>
      </c>
      <c r="B18" s="1" t="s">
        <v>194</v>
      </c>
    </row>
    <row r="19" spans="1:2" x14ac:dyDescent="0.25">
      <c r="A19">
        <v>16</v>
      </c>
      <c r="B19" s="1" t="s">
        <v>195</v>
      </c>
    </row>
    <row r="20" spans="1:2" x14ac:dyDescent="0.25">
      <c r="A20">
        <v>17</v>
      </c>
      <c r="B20" s="1" t="s">
        <v>196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2019-09-03T15:40:41Z</dcterms:modified>
</cp:coreProperties>
</file>